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erialImagery\2015\RamseyCountyQCData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J25" i="1"/>
  <c r="K25" i="1" s="1"/>
  <c r="K24" i="1"/>
  <c r="J24" i="1"/>
  <c r="J23" i="1"/>
  <c r="K23" i="1" s="1"/>
  <c r="K22" i="1"/>
  <c r="J22" i="1"/>
  <c r="J21" i="1"/>
  <c r="K21" i="1" s="1"/>
  <c r="K20" i="1"/>
  <c r="J20" i="1"/>
  <c r="J19" i="1"/>
  <c r="K19" i="1" s="1"/>
  <c r="K18" i="1"/>
  <c r="J18" i="1"/>
  <c r="J17" i="1"/>
  <c r="K17" i="1" s="1"/>
  <c r="K16" i="1"/>
  <c r="J16" i="1"/>
  <c r="J15" i="1"/>
  <c r="K15" i="1" s="1"/>
  <c r="K14" i="1"/>
  <c r="J14" i="1"/>
  <c r="J13" i="1"/>
  <c r="K13" i="1" s="1"/>
  <c r="K12" i="1"/>
  <c r="J12" i="1"/>
  <c r="J11" i="1"/>
  <c r="K11" i="1" s="1"/>
  <c r="K10" i="1"/>
  <c r="J10" i="1"/>
  <c r="J9" i="1"/>
  <c r="K9" i="1" s="1"/>
  <c r="K8" i="1"/>
  <c r="J8" i="1"/>
  <c r="J7" i="1"/>
  <c r="K7" i="1" s="1"/>
  <c r="K6" i="1"/>
  <c r="J6" i="1"/>
  <c r="J5" i="1"/>
  <c r="K5" i="1" s="1"/>
  <c r="K4" i="1"/>
  <c r="J4" i="1"/>
  <c r="J3" i="1"/>
  <c r="K3" i="1" s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<sst xmlns="http://schemas.openxmlformats.org/spreadsheetml/2006/main" count="13" uniqueCount="13">
  <si>
    <t>Target_No</t>
  </si>
  <si>
    <t>NEAR_FID</t>
  </si>
  <si>
    <t>NEAR_DIST</t>
  </si>
  <si>
    <t>Northing_Test</t>
  </si>
  <si>
    <t>Easting_Test</t>
  </si>
  <si>
    <t>Northing_Survey</t>
  </si>
  <si>
    <t>Easting_Survey</t>
  </si>
  <si>
    <t>Northing Difference</t>
  </si>
  <si>
    <t>DeltaXSquared</t>
  </si>
  <si>
    <t>Easting Difference</t>
  </si>
  <si>
    <t>DeltaYSquared</t>
  </si>
  <si>
    <t>Average Error</t>
  </si>
  <si>
    <t>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</si>
</sst>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tabSelected="1" workbookViewId="0">
      <selection activeCell="K28" sqref="K28"/>
    </sheetView>
  </sheetViews>
  <sheetFormatPr defaultRowHeight="15" x14ac:dyDescent="0.25"/>
  <cols>
    <col min="1" max="1" width="11.7109375" customWidth="1"/>
    <col min="2" max="2" width="9.7109375" bestFit="1" customWidth="1"/>
    <col min="3" max="3" width="14.7109375" customWidth="1"/>
    <col min="4" max="5" width="18.85546875" bestFit="1" customWidth="1"/>
    <col min="6" max="7" width="18.85546875" customWidth="1"/>
    <col min="8" max="9" width="18.85546875" bestFit="1" customWidth="1"/>
    <col min="10" max="10" width="14.42578125" bestFit="1" customWidth="1"/>
    <col min="11" max="12" width="13.7109375" bestFit="1" customWidth="1"/>
  </cols>
  <sheetData>
    <row r="2" spans="1:12" x14ac:dyDescent="0.25">
      <c r="A2" s="1" t="s">
        <v>0</v>
      </c>
      <c r="B2" s="1" t="s">
        <v>1</v>
      </c>
      <c r="C2" s="2" t="s">
        <v>2</v>
      </c>
      <c r="D2" s="2" t="s">
        <v>5</v>
      </c>
      <c r="E2" s="2" t="s">
        <v>3</v>
      </c>
      <c r="F2" s="2" t="s">
        <v>7</v>
      </c>
      <c r="G2" s="2" t="s">
        <v>10</v>
      </c>
      <c r="H2" s="2" t="s">
        <v>4</v>
      </c>
      <c r="I2" s="2" t="s">
        <v>6</v>
      </c>
      <c r="J2" s="2" t="s">
        <v>9</v>
      </c>
      <c r="K2" s="2" t="s">
        <v>8</v>
      </c>
    </row>
    <row r="3" spans="1:12" x14ac:dyDescent="0.25">
      <c r="A3" s="1">
        <v>56</v>
      </c>
      <c r="B3" s="1">
        <v>0</v>
      </c>
      <c r="C3" s="2">
        <v>0.64132484690900005</v>
      </c>
      <c r="D3" s="2">
        <v>215618.486</v>
      </c>
      <c r="E3" s="2">
        <v>215618.00977500001</v>
      </c>
      <c r="F3" s="2">
        <f>E3-D3</f>
        <v>-0.47622499999124557</v>
      </c>
      <c r="G3" s="2">
        <f>F3*F3</f>
        <v>0.22679025061666183</v>
      </c>
      <c r="H3" s="2">
        <v>552928.006543</v>
      </c>
      <c r="I3" s="2">
        <v>552927.57700000005</v>
      </c>
      <c r="J3" s="2">
        <f>I3-H3</f>
        <v>-0.4295429999474436</v>
      </c>
      <c r="K3" s="2">
        <f>J3*J3</f>
        <v>0.18450718880384953</v>
      </c>
      <c r="L3" s="2">
        <f>K3+G3</f>
        <v>0.41129743942051133</v>
      </c>
    </row>
    <row r="4" spans="1:12" x14ac:dyDescent="0.25">
      <c r="A4" s="1">
        <v>183</v>
      </c>
      <c r="B4" s="1">
        <v>1</v>
      </c>
      <c r="C4" s="2">
        <v>0.320675889687</v>
      </c>
      <c r="D4" s="2">
        <v>202467.693</v>
      </c>
      <c r="E4" s="2">
        <v>202467.499274</v>
      </c>
      <c r="F4" s="2">
        <f t="shared" ref="F4:F25" si="0">E4-D4</f>
        <v>-0.19372599999769591</v>
      </c>
      <c r="G4" s="2">
        <f t="shared" ref="G4:G25" si="1">F4*F4</f>
        <v>3.7529763075107275E-2</v>
      </c>
      <c r="H4" s="2">
        <v>558351.991545</v>
      </c>
      <c r="I4" s="2">
        <v>558351.73600000003</v>
      </c>
      <c r="J4" s="2">
        <f t="shared" ref="J4:J25" si="2">I4-H4</f>
        <v>-0.25554499996360391</v>
      </c>
      <c r="K4" s="2">
        <f t="shared" ref="K4:K25" si="3">J4*J4</f>
        <v>6.5303247006398321E-2</v>
      </c>
      <c r="L4" s="2">
        <f t="shared" ref="L4:L25" si="4">K4+G4</f>
        <v>0.1028330100815056</v>
      </c>
    </row>
    <row r="5" spans="1:12" x14ac:dyDescent="0.25">
      <c r="A5" s="1">
        <v>188</v>
      </c>
      <c r="B5" s="1">
        <v>2</v>
      </c>
      <c r="C5" s="2">
        <v>5.5615189457899998E-2</v>
      </c>
      <c r="D5" s="2">
        <v>202516.99799999999</v>
      </c>
      <c r="E5" s="2">
        <v>202517.002699</v>
      </c>
      <c r="F5" s="2">
        <f t="shared" si="0"/>
        <v>4.6990000118967146E-3</v>
      </c>
      <c r="G5" s="2">
        <f t="shared" si="1"/>
        <v>2.2080601111805323E-5</v>
      </c>
      <c r="H5" s="2">
        <v>571538.002416</v>
      </c>
      <c r="I5" s="2">
        <v>571537.94700000004</v>
      </c>
      <c r="J5" s="2">
        <f t="shared" si="2"/>
        <v>-5.5415999959222972E-2</v>
      </c>
      <c r="K5" s="2">
        <f t="shared" si="3"/>
        <v>3.0709330514806007E-3</v>
      </c>
      <c r="L5" s="2">
        <f t="shared" si="4"/>
        <v>3.0930136525924058E-3</v>
      </c>
    </row>
    <row r="6" spans="1:12" x14ac:dyDescent="0.25">
      <c r="A6" s="1">
        <v>204</v>
      </c>
      <c r="B6" s="1">
        <v>3</v>
      </c>
      <c r="C6" s="2">
        <v>0.33579399399299997</v>
      </c>
      <c r="D6" s="2">
        <v>199775.96599999999</v>
      </c>
      <c r="E6" s="2">
        <v>199775.99685299999</v>
      </c>
      <c r="F6" s="2">
        <f t="shared" si="0"/>
        <v>3.08530000038445E-2</v>
      </c>
      <c r="G6" s="2">
        <f t="shared" si="1"/>
        <v>9.5190760923722869E-4</v>
      </c>
      <c r="H6" s="2">
        <v>547838.01762599999</v>
      </c>
      <c r="I6" s="2">
        <v>547838.35199999996</v>
      </c>
      <c r="J6" s="2">
        <f t="shared" si="2"/>
        <v>0.33437399996910244</v>
      </c>
      <c r="K6" s="2">
        <f t="shared" si="3"/>
        <v>0.11180597185533732</v>
      </c>
      <c r="L6" s="2">
        <f t="shared" si="4"/>
        <v>0.11275787946457455</v>
      </c>
    </row>
    <row r="7" spans="1:12" x14ac:dyDescent="0.25">
      <c r="A7" s="1">
        <v>253</v>
      </c>
      <c r="B7" s="1">
        <v>4</v>
      </c>
      <c r="C7" s="2">
        <v>0.52006035043599996</v>
      </c>
      <c r="D7" s="2">
        <v>194502.73199999999</v>
      </c>
      <c r="E7" s="2">
        <v>194502.23773600001</v>
      </c>
      <c r="F7" s="2">
        <f t="shared" si="0"/>
        <v>-0.49426399997901171</v>
      </c>
      <c r="G7" s="2">
        <f t="shared" si="1"/>
        <v>0.2442969016752525</v>
      </c>
      <c r="H7" s="2">
        <v>545277.73175899999</v>
      </c>
      <c r="I7" s="2">
        <v>545277.56999999995</v>
      </c>
      <c r="J7" s="2">
        <f t="shared" si="2"/>
        <v>-0.16175900003872812</v>
      </c>
      <c r="K7" s="2">
        <f t="shared" si="3"/>
        <v>2.6165974093529245E-2</v>
      </c>
      <c r="L7" s="2">
        <f t="shared" si="4"/>
        <v>0.27046287576878175</v>
      </c>
    </row>
    <row r="8" spans="1:12" x14ac:dyDescent="0.25">
      <c r="A8" s="1">
        <v>277</v>
      </c>
      <c r="B8" s="1">
        <v>5</v>
      </c>
      <c r="C8" s="2">
        <v>0.44683643175299997</v>
      </c>
      <c r="D8" s="2">
        <v>191840.73499999999</v>
      </c>
      <c r="E8" s="2">
        <v>191840.52096200001</v>
      </c>
      <c r="F8" s="2">
        <f t="shared" si="0"/>
        <v>-0.21403799997642636</v>
      </c>
      <c r="G8" s="2">
        <f t="shared" si="1"/>
        <v>4.5812265433908692E-2</v>
      </c>
      <c r="H8" s="2">
        <v>542660.50476200006</v>
      </c>
      <c r="I8" s="2">
        <v>542660.897</v>
      </c>
      <c r="J8" s="2">
        <f t="shared" si="2"/>
        <v>0.39223799994215369</v>
      </c>
      <c r="K8" s="2">
        <f t="shared" si="3"/>
        <v>0.15385064859862096</v>
      </c>
      <c r="L8" s="2">
        <f t="shared" si="4"/>
        <v>0.19966291403252967</v>
      </c>
    </row>
    <row r="9" spans="1:12" x14ac:dyDescent="0.25">
      <c r="A9" s="1">
        <v>303</v>
      </c>
      <c r="B9" s="1">
        <v>6</v>
      </c>
      <c r="C9" s="2">
        <v>0.19561367599500001</v>
      </c>
      <c r="D9" s="2">
        <v>189247.94399999999</v>
      </c>
      <c r="E9" s="2">
        <v>189247.74868700001</v>
      </c>
      <c r="F9" s="2">
        <f t="shared" si="0"/>
        <v>-0.19531299997470342</v>
      </c>
      <c r="G9" s="2">
        <f t="shared" si="1"/>
        <v>3.8147167959118496E-2</v>
      </c>
      <c r="H9" s="2">
        <v>545306.25914900005</v>
      </c>
      <c r="I9" s="2">
        <v>545306.27</v>
      </c>
      <c r="J9" s="2">
        <f t="shared" si="2"/>
        <v>1.0850999969989061E-2</v>
      </c>
      <c r="K9" s="2">
        <f t="shared" si="3"/>
        <v>1.1774420034870261E-4</v>
      </c>
      <c r="L9" s="2">
        <f t="shared" si="4"/>
        <v>3.8264912159467201E-2</v>
      </c>
    </row>
    <row r="10" spans="1:12" x14ac:dyDescent="0.25">
      <c r="A10" s="1">
        <v>304</v>
      </c>
      <c r="B10" s="1">
        <v>7</v>
      </c>
      <c r="C10" s="2">
        <v>0.68528299350099997</v>
      </c>
      <c r="D10" s="2">
        <v>189247.64199999999</v>
      </c>
      <c r="E10" s="2">
        <v>189247.95884000001</v>
      </c>
      <c r="F10" s="2">
        <f t="shared" si="0"/>
        <v>0.31684000001405366</v>
      </c>
      <c r="G10" s="2">
        <f t="shared" si="1"/>
        <v>0.10038758560890552</v>
      </c>
      <c r="H10" s="2">
        <v>547941.58436099999</v>
      </c>
      <c r="I10" s="2">
        <v>547942.19200000004</v>
      </c>
      <c r="J10" s="2">
        <f t="shared" si="2"/>
        <v>0.6076390000525862</v>
      </c>
      <c r="K10" s="2">
        <f t="shared" si="3"/>
        <v>0.36922515438490683</v>
      </c>
      <c r="L10" s="2">
        <f t="shared" si="4"/>
        <v>0.46961273999381237</v>
      </c>
    </row>
    <row r="11" spans="1:12" x14ac:dyDescent="0.25">
      <c r="A11" s="1">
        <v>329</v>
      </c>
      <c r="B11" s="1">
        <v>8</v>
      </c>
      <c r="C11" s="2">
        <v>0.23760791134000001</v>
      </c>
      <c r="D11" s="2">
        <v>186384.54199999999</v>
      </c>
      <c r="E11" s="2">
        <v>186384.50293700001</v>
      </c>
      <c r="F11" s="2">
        <f t="shared" si="0"/>
        <v>-3.9062999974703416E-2</v>
      </c>
      <c r="G11" s="2">
        <f t="shared" si="1"/>
        <v>1.5259179670236791E-3</v>
      </c>
      <c r="H11" s="2">
        <v>553272.30637500004</v>
      </c>
      <c r="I11" s="2">
        <v>553272.07200000004</v>
      </c>
      <c r="J11" s="2">
        <f t="shared" si="2"/>
        <v>-0.234375</v>
      </c>
      <c r="K11" s="2">
        <f t="shared" si="3"/>
        <v>5.4931640625E-2</v>
      </c>
      <c r="L11" s="2">
        <f t="shared" si="4"/>
        <v>5.6457558592023678E-2</v>
      </c>
    </row>
    <row r="12" spans="1:12" x14ac:dyDescent="0.25">
      <c r="A12" s="1">
        <v>331</v>
      </c>
      <c r="B12" s="1">
        <v>9</v>
      </c>
      <c r="C12" s="2">
        <v>0.100593369923</v>
      </c>
      <c r="D12" s="2">
        <v>186427.36900000001</v>
      </c>
      <c r="E12" s="2">
        <v>186427.305632</v>
      </c>
      <c r="F12" s="2">
        <f t="shared" si="0"/>
        <v>-6.3368000002810732E-2</v>
      </c>
      <c r="G12" s="2">
        <f t="shared" si="1"/>
        <v>4.0155034243562213E-3</v>
      </c>
      <c r="H12" s="2">
        <v>558536.87312500004</v>
      </c>
      <c r="I12" s="2">
        <v>558536.79500000004</v>
      </c>
      <c r="J12" s="2">
        <f t="shared" si="2"/>
        <v>-7.8125E-2</v>
      </c>
      <c r="K12" s="2">
        <f t="shared" si="3"/>
        <v>6.103515625E-3</v>
      </c>
      <c r="L12" s="2">
        <f t="shared" si="4"/>
        <v>1.011901904935622E-2</v>
      </c>
    </row>
    <row r="13" spans="1:12" x14ac:dyDescent="0.25">
      <c r="A13" s="1">
        <v>336</v>
      </c>
      <c r="B13" s="1">
        <v>10</v>
      </c>
      <c r="C13" s="2">
        <v>0.33604741576300001</v>
      </c>
      <c r="D13" s="2">
        <v>186482.19500000001</v>
      </c>
      <c r="E13" s="2">
        <v>186482.01143499999</v>
      </c>
      <c r="F13" s="2">
        <f t="shared" si="0"/>
        <v>-0.18356500001391396</v>
      </c>
      <c r="G13" s="2">
        <f t="shared" si="1"/>
        <v>3.3696109230108233E-2</v>
      </c>
      <c r="H13" s="2">
        <v>571673.51748100005</v>
      </c>
      <c r="I13" s="2">
        <v>571673.23600000003</v>
      </c>
      <c r="J13" s="2">
        <f t="shared" si="2"/>
        <v>-0.28148100001271814</v>
      </c>
      <c r="K13" s="2">
        <f t="shared" si="3"/>
        <v>7.9231553368159832E-2</v>
      </c>
      <c r="L13" s="2">
        <f t="shared" si="4"/>
        <v>0.11292766259826806</v>
      </c>
    </row>
    <row r="14" spans="1:12" x14ac:dyDescent="0.25">
      <c r="A14" s="1">
        <v>353</v>
      </c>
      <c r="B14" s="1">
        <v>11</v>
      </c>
      <c r="C14" s="2">
        <v>0.76092385394100004</v>
      </c>
      <c r="D14" s="2">
        <v>183768.85699999999</v>
      </c>
      <c r="E14" s="2">
        <v>183768.50977800001</v>
      </c>
      <c r="F14" s="2">
        <f t="shared" si="0"/>
        <v>-0.3472219999821391</v>
      </c>
      <c r="G14" s="2">
        <f t="shared" si="1"/>
        <v>0.1205631172715966</v>
      </c>
      <c r="H14" s="2">
        <v>555955.96008300001</v>
      </c>
      <c r="I14" s="2">
        <v>555955.28300000005</v>
      </c>
      <c r="J14" s="2">
        <f t="shared" si="2"/>
        <v>-0.67708299995865673</v>
      </c>
      <c r="K14" s="2">
        <f t="shared" si="3"/>
        <v>0.45844138883301433</v>
      </c>
      <c r="L14" s="2">
        <f t="shared" si="4"/>
        <v>0.57900450610461096</v>
      </c>
    </row>
    <row r="15" spans="1:12" x14ac:dyDescent="0.25">
      <c r="A15" s="1">
        <v>397</v>
      </c>
      <c r="B15" s="1">
        <v>12</v>
      </c>
      <c r="C15" s="2">
        <v>0.66177494964899997</v>
      </c>
      <c r="D15" s="2">
        <v>178458.18700000001</v>
      </c>
      <c r="E15" s="2">
        <v>178458.23908299999</v>
      </c>
      <c r="F15" s="2">
        <f t="shared" si="0"/>
        <v>5.2082999987760559E-2</v>
      </c>
      <c r="G15" s="2">
        <f t="shared" si="1"/>
        <v>2.7126388877250665E-3</v>
      </c>
      <c r="H15" s="2">
        <v>550749.74227799999</v>
      </c>
      <c r="I15" s="2">
        <v>550750.402</v>
      </c>
      <c r="J15" s="2">
        <f t="shared" si="2"/>
        <v>0.65972200001124293</v>
      </c>
      <c r="K15" s="2">
        <f t="shared" si="3"/>
        <v>0.4352331172988344</v>
      </c>
      <c r="L15" s="2">
        <f t="shared" si="4"/>
        <v>0.43794575618655945</v>
      </c>
    </row>
    <row r="16" spans="1:12" x14ac:dyDescent="0.25">
      <c r="A16" s="1">
        <v>399</v>
      </c>
      <c r="B16" s="1">
        <v>13</v>
      </c>
      <c r="C16" s="2">
        <v>0.64785097771599998</v>
      </c>
      <c r="D16" s="2">
        <v>178490.95800000001</v>
      </c>
      <c r="E16" s="2">
        <v>178490.758347</v>
      </c>
      <c r="F16" s="2">
        <f t="shared" si="0"/>
        <v>-0.1996530000178609</v>
      </c>
      <c r="G16" s="2">
        <f t="shared" si="1"/>
        <v>3.9861320416131968E-2</v>
      </c>
      <c r="H16" s="2">
        <v>556014.17131899996</v>
      </c>
      <c r="I16" s="2">
        <v>556013.55500000005</v>
      </c>
      <c r="J16" s="2">
        <f t="shared" si="2"/>
        <v>-0.61631899990607053</v>
      </c>
      <c r="K16" s="2">
        <f t="shared" si="3"/>
        <v>0.37984910964521895</v>
      </c>
      <c r="L16" s="2">
        <f t="shared" si="4"/>
        <v>0.41971043006135089</v>
      </c>
    </row>
    <row r="17" spans="1:12" x14ac:dyDescent="0.25">
      <c r="A17" s="1">
        <v>400</v>
      </c>
      <c r="B17" s="1">
        <v>14</v>
      </c>
      <c r="C17" s="2">
        <v>0.22197476490099999</v>
      </c>
      <c r="D17" s="2">
        <v>178534.552</v>
      </c>
      <c r="E17" s="2">
        <v>178534.49535899999</v>
      </c>
      <c r="F17" s="2">
        <f t="shared" si="0"/>
        <v>-5.6641000002855435E-2</v>
      </c>
      <c r="G17" s="2">
        <f t="shared" si="1"/>
        <v>3.2082028813234693E-3</v>
      </c>
      <c r="H17" s="2">
        <v>558648.24262699997</v>
      </c>
      <c r="I17" s="2">
        <v>558648.02800000005</v>
      </c>
      <c r="J17" s="2">
        <f t="shared" si="2"/>
        <v>-0.21462699992116541</v>
      </c>
      <c r="K17" s="2">
        <f t="shared" si="3"/>
        <v>4.6064749095159938E-2</v>
      </c>
      <c r="L17" s="2">
        <f t="shared" si="4"/>
        <v>4.9272951976483403E-2</v>
      </c>
    </row>
    <row r="18" spans="1:12" x14ac:dyDescent="0.25">
      <c r="A18" s="1">
        <v>407</v>
      </c>
      <c r="B18" s="1">
        <v>15</v>
      </c>
      <c r="C18" s="2">
        <v>0.17843543997799999</v>
      </c>
      <c r="D18" s="2">
        <v>178581.989</v>
      </c>
      <c r="E18" s="2">
        <v>178581.99733300001</v>
      </c>
      <c r="F18" s="2">
        <f t="shared" si="0"/>
        <v>8.333000005222857E-3</v>
      </c>
      <c r="G18" s="2">
        <f t="shared" si="1"/>
        <v>6.9438889087044135E-5</v>
      </c>
      <c r="H18" s="2">
        <v>576775.99824099999</v>
      </c>
      <c r="I18" s="2">
        <v>576775.81999999995</v>
      </c>
      <c r="J18" s="2">
        <f t="shared" si="2"/>
        <v>-0.17824100004509091</v>
      </c>
      <c r="K18" s="2">
        <f t="shared" si="3"/>
        <v>3.1769854097074099E-2</v>
      </c>
      <c r="L18" s="2">
        <f t="shared" si="4"/>
        <v>3.1839292986161144E-2</v>
      </c>
    </row>
    <row r="19" spans="1:12" x14ac:dyDescent="0.25">
      <c r="A19" s="1">
        <v>423</v>
      </c>
      <c r="B19" s="1">
        <v>16</v>
      </c>
      <c r="C19" s="2">
        <v>0.11359594029300001</v>
      </c>
      <c r="D19" s="2">
        <v>175916.318</v>
      </c>
      <c r="E19" s="2">
        <v>175916.40046500001</v>
      </c>
      <c r="F19" s="2">
        <f t="shared" si="0"/>
        <v>8.2465000014053658E-2</v>
      </c>
      <c r="G19" s="2">
        <f t="shared" si="1"/>
        <v>6.80047622731787E-3</v>
      </c>
      <c r="H19" s="2">
        <v>558660.84987499996</v>
      </c>
      <c r="I19" s="2">
        <v>558660.92799999996</v>
      </c>
      <c r="J19" s="2">
        <f t="shared" si="2"/>
        <v>7.8125E-2</v>
      </c>
      <c r="K19" s="2">
        <f t="shared" si="3"/>
        <v>6.103515625E-3</v>
      </c>
      <c r="L19" s="2">
        <f t="shared" si="4"/>
        <v>1.2903991852317869E-2</v>
      </c>
    </row>
    <row r="20" spans="1:12" x14ac:dyDescent="0.25">
      <c r="A20" s="1">
        <v>432</v>
      </c>
      <c r="B20" s="1">
        <v>17</v>
      </c>
      <c r="C20" s="2">
        <v>0.52915800887099995</v>
      </c>
      <c r="D20" s="2">
        <v>176032.37700000001</v>
      </c>
      <c r="E20" s="2">
        <v>176032.029778</v>
      </c>
      <c r="F20" s="2">
        <f t="shared" si="0"/>
        <v>-0.34722200001124293</v>
      </c>
      <c r="G20" s="2">
        <f t="shared" si="1"/>
        <v>0.12056311729180759</v>
      </c>
      <c r="H20" s="2">
        <v>582055.46030599996</v>
      </c>
      <c r="I20" s="2">
        <v>582055.06099999999</v>
      </c>
      <c r="J20" s="2">
        <f t="shared" si="2"/>
        <v>-0.39930599997751415</v>
      </c>
      <c r="K20" s="2">
        <f t="shared" si="3"/>
        <v>0.15944528161804253</v>
      </c>
      <c r="L20" s="2">
        <f t="shared" si="4"/>
        <v>0.28000839890985013</v>
      </c>
    </row>
    <row r="21" spans="1:12" x14ac:dyDescent="0.25">
      <c r="A21" s="1">
        <v>454</v>
      </c>
      <c r="B21" s="1">
        <v>18</v>
      </c>
      <c r="C21" s="2">
        <v>0.67552348813200003</v>
      </c>
      <c r="D21" s="2">
        <v>173366.89300000001</v>
      </c>
      <c r="E21" s="2">
        <v>173367.18813900001</v>
      </c>
      <c r="F21" s="2">
        <f t="shared" si="0"/>
        <v>0.29513899999437854</v>
      </c>
      <c r="G21" s="2">
        <f t="shared" si="1"/>
        <v>8.7107029317681772E-2</v>
      </c>
      <c r="H21" s="2">
        <v>579462.72263900004</v>
      </c>
      <c r="I21" s="2">
        <v>579462.11499999999</v>
      </c>
      <c r="J21" s="2">
        <f t="shared" si="2"/>
        <v>-0.6076390000525862</v>
      </c>
      <c r="K21" s="2">
        <f t="shared" si="3"/>
        <v>0.36922515438490683</v>
      </c>
      <c r="L21" s="2">
        <f t="shared" si="4"/>
        <v>0.4563321837025886</v>
      </c>
    </row>
    <row r="22" spans="1:12" x14ac:dyDescent="0.25">
      <c r="A22" s="1">
        <v>486</v>
      </c>
      <c r="B22" s="1">
        <v>19</v>
      </c>
      <c r="C22" s="2">
        <v>1.04245103746</v>
      </c>
      <c r="D22" s="2">
        <v>170955.45600000001</v>
      </c>
      <c r="E22" s="2">
        <v>170954.71815299999</v>
      </c>
      <c r="F22" s="2">
        <f t="shared" si="0"/>
        <v>-0.73784700001124293</v>
      </c>
      <c r="G22" s="2">
        <f t="shared" si="1"/>
        <v>0.54441819542559111</v>
      </c>
      <c r="H22" s="2">
        <v>603148.12239999999</v>
      </c>
      <c r="I22" s="2">
        <v>603147.38600000006</v>
      </c>
      <c r="J22" s="2">
        <f t="shared" si="2"/>
        <v>-0.73639999993611127</v>
      </c>
      <c r="K22" s="2">
        <f t="shared" si="3"/>
        <v>0.54228495990590464</v>
      </c>
      <c r="L22" s="2">
        <f t="shared" si="4"/>
        <v>1.0867031553314956</v>
      </c>
    </row>
    <row r="23" spans="1:12" x14ac:dyDescent="0.25">
      <c r="A23" s="1">
        <v>509</v>
      </c>
      <c r="B23" s="1">
        <v>20</v>
      </c>
      <c r="C23" s="2">
        <v>1.4768588389099999</v>
      </c>
      <c r="D23" s="2">
        <v>168307.84599999999</v>
      </c>
      <c r="E23" s="2">
        <v>168306.99747599999</v>
      </c>
      <c r="F23" s="2">
        <f t="shared" si="0"/>
        <v>-0.84852400000090711</v>
      </c>
      <c r="G23" s="2">
        <f t="shared" si="1"/>
        <v>0.71999297857753941</v>
      </c>
      <c r="H23" s="2">
        <v>603158.21176700003</v>
      </c>
      <c r="I23" s="2">
        <v>603157.00300000003</v>
      </c>
      <c r="J23" s="2">
        <f t="shared" si="2"/>
        <v>-1.2087670000037178</v>
      </c>
      <c r="K23" s="2">
        <f t="shared" si="3"/>
        <v>1.4611176602979881</v>
      </c>
      <c r="L23" s="2">
        <f t="shared" si="4"/>
        <v>2.1811106388755275</v>
      </c>
    </row>
    <row r="24" spans="1:12" x14ac:dyDescent="0.25">
      <c r="A24" s="1">
        <v>554</v>
      </c>
      <c r="B24" s="1">
        <v>21</v>
      </c>
      <c r="C24" s="2">
        <v>1.19067199761</v>
      </c>
      <c r="D24" s="2">
        <v>162956.67800000001</v>
      </c>
      <c r="E24" s="2">
        <v>162956.50038099999</v>
      </c>
      <c r="F24" s="2">
        <f t="shared" si="0"/>
        <v>-0.17761900002369657</v>
      </c>
      <c r="G24" s="2">
        <f t="shared" si="1"/>
        <v>3.154850916941792E-2</v>
      </c>
      <c r="H24" s="2">
        <v>600545.01834900002</v>
      </c>
      <c r="I24" s="2">
        <v>600543.84100000001</v>
      </c>
      <c r="J24" s="2">
        <f t="shared" si="2"/>
        <v>-1.1773490000050515</v>
      </c>
      <c r="K24" s="2">
        <f t="shared" si="3"/>
        <v>1.3861506678128948</v>
      </c>
      <c r="L24" s="2">
        <f t="shared" si="4"/>
        <v>1.4176991769823126</v>
      </c>
    </row>
    <row r="25" spans="1:12" x14ac:dyDescent="0.25">
      <c r="A25" s="1">
        <v>647</v>
      </c>
      <c r="B25" s="1">
        <v>22</v>
      </c>
      <c r="C25" s="2">
        <v>1.4459135622199999</v>
      </c>
      <c r="D25" s="2">
        <v>152434.753</v>
      </c>
      <c r="E25" s="2">
        <v>152434.00430199999</v>
      </c>
      <c r="F25" s="2">
        <f t="shared" si="0"/>
        <v>-0.74869800001033582</v>
      </c>
      <c r="G25" s="2">
        <f t="shared" si="1"/>
        <v>0.56054869521947681</v>
      </c>
      <c r="H25" s="2">
        <v>603293.50897900003</v>
      </c>
      <c r="I25" s="2">
        <v>603292.272</v>
      </c>
      <c r="J25" s="2">
        <f t="shared" si="2"/>
        <v>-1.236979000037536</v>
      </c>
      <c r="K25" s="2">
        <f t="shared" si="3"/>
        <v>1.5301170465338625</v>
      </c>
      <c r="L25" s="2">
        <f t="shared" si="4"/>
        <v>2.0906657417533392</v>
      </c>
    </row>
    <row r="26" spans="1:12" x14ac:dyDescent="0.25">
      <c r="K26" t="s">
        <v>11</v>
      </c>
      <c r="L26" s="2">
        <f>AVERAGE(L3:L25)</f>
        <v>0.47089935867547911</v>
      </c>
    </row>
    <row r="27" spans="1:12" x14ac:dyDescent="0.25">
      <c r="K27" t="s">
        <v>12</v>
      </c>
      <c r="L27" s="2">
        <f>SQRT(L26)</f>
        <v>0.68622107128496068</v>
      </c>
    </row>
    <row r="28" spans="1:12" x14ac:dyDescent="0.25">
      <c r="L28">
        <f>L27* 1.7308</f>
        <v>1.1877114301800098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Ramsey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Koukol, Matt</dc:creator>
  <cp:lastModifiedBy>Koukol, Matt</cp:lastModifiedBy>
  <dcterms:created xsi:type="dcterms:W3CDTF">2015-12-24T17:49:59Z</dcterms:created>
  <dcterms:modified xsi:type="dcterms:W3CDTF">2015-12-24T18:09:42Z</dcterms:modified>
</cp:coreProperties>
</file>